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ktravel-nas\공유문서\■파트장_제이미(Jamie) - CS팀 파트장\16. 버스정산서\2025\2025.10\"/>
    </mc:Choice>
  </mc:AlternateContent>
  <bookViews>
    <workbookView xWindow="0" yWindow="0" windowWidth="9900" windowHeight="1062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K13" i="1" l="1"/>
  <c r="I11" i="1" l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  <c r="J3" i="1"/>
  <c r="K3" i="1" s="1"/>
  <c r="J2" i="1"/>
  <c r="J11" i="1" l="1"/>
  <c r="K2" i="1"/>
  <c r="K11" i="1"/>
</calcChain>
</file>

<file path=xl/sharedStrings.xml><?xml version="1.0" encoding="utf-8"?>
<sst xmlns="http://schemas.openxmlformats.org/spreadsheetml/2006/main" count="54" uniqueCount="29">
  <si>
    <t>No.</t>
  </si>
  <si>
    <t>상태</t>
  </si>
  <si>
    <t>예약접수일</t>
  </si>
  <si>
    <t>운행날짜</t>
  </si>
  <si>
    <t>고객명</t>
  </si>
  <si>
    <t>차량번호</t>
  </si>
  <si>
    <t>기사명</t>
  </si>
  <si>
    <t>기사연락처</t>
  </si>
  <si>
    <t>공급가</t>
  </si>
  <si>
    <t>미정산</t>
  </si>
  <si>
    <t>박미선가이드</t>
  </si>
  <si>
    <t>미정</t>
  </si>
  <si>
    <t>최민구</t>
  </si>
  <si>
    <t>신나라</t>
  </si>
  <si>
    <t>78사 7180</t>
  </si>
  <si>
    <t>신상철</t>
  </si>
  <si>
    <t>010-8998-1955</t>
  </si>
  <si>
    <t>경기71자 8547</t>
  </si>
  <si>
    <t>소재홍</t>
  </si>
  <si>
    <t>메리 매니저</t>
  </si>
  <si>
    <t>경기76아3166</t>
  </si>
  <si>
    <t>이준</t>
  </si>
  <si>
    <t>林慕恩LIN</t>
  </si>
  <si>
    <t>최숭</t>
  </si>
  <si>
    <t>경기76바7789</t>
  </si>
  <si>
    <t>이재덕기사님</t>
  </si>
  <si>
    <t>부가세</t>
  </si>
  <si>
    <t>합계</t>
  </si>
  <si>
    <t>세금계산서 발행 X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</si>
</sst>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3" fontId="0" fillId="34" borderId="10" xfId="0" applyNumberFormat="1" applyFill="1" applyBorder="1" applyAlignment="1">
      <alignment horizontal="center" vertical="center"/>
    </xf>
    <xf numFmtId="0" fontId="14" fillId="0" borderId="0" xfId="0" applyFont="1">
      <alignment vertical="center"/>
    </xf>
    <xf numFmtId="3" fontId="21" fillId="0" borderId="10" xfId="0" applyNumberFormat="1" applyFont="1" applyBorder="1" applyAlignment="1">
      <alignment horizontal="center" vertical="center" wrapText="1"/>
    </xf>
    <xf numFmtId="3" fontId="18" fillId="34" borderId="10" xfId="0" applyNumberFormat="1" applyFont="1" applyFill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sqref="A1:L13"/>
    </sheetView>
  </sheetViews>
  <sheetFormatPr defaultRowHeight="29.25" customHeight="1" x14ac:dyDescent="0.3"/>
  <cols>
    <col min="1" max="1" width="4.125" bestFit="1" customWidth="1"/>
    <col min="2" max="2" width="6.375" bestFit="1" customWidth="1"/>
    <col min="3" max="3" width="15.625" customWidth="1"/>
    <col min="4" max="4" width="12.5" customWidth="1"/>
    <col min="5" max="5" width="11.375" bestFit="1" customWidth="1"/>
    <col min="6" max="6" width="13.75" customWidth="1"/>
    <col min="7" max="7" width="11.375" bestFit="1" customWidth="1"/>
    <col min="8" max="8" width="14.25" customWidth="1"/>
    <col min="9" max="9" width="15" customWidth="1"/>
    <col min="10" max="10" width="12.875" customWidth="1"/>
    <col min="11" max="11" width="13.625" customWidth="1"/>
    <col min="12" max="12" width="17.75" bestFit="1" customWidth="1"/>
  </cols>
  <sheetData>
    <row r="1" spans="1:12" ht="29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26</v>
      </c>
      <c r="K1" s="1" t="s">
        <v>27</v>
      </c>
    </row>
    <row r="2" spans="1:12" ht="29.25" customHeight="1" x14ac:dyDescent="0.3">
      <c r="A2" s="2">
        <v>1</v>
      </c>
      <c r="B2" s="2" t="s">
        <v>9</v>
      </c>
      <c r="C2" s="3">
        <v>45946.399988425925</v>
      </c>
      <c r="D2" s="4">
        <v>45941</v>
      </c>
      <c r="E2" s="2" t="s">
        <v>10</v>
      </c>
      <c r="F2" s="2" t="s">
        <v>11</v>
      </c>
      <c r="G2" s="2" t="s">
        <v>11</v>
      </c>
      <c r="H2" s="2" t="s">
        <v>11</v>
      </c>
      <c r="I2" s="5">
        <v>780000</v>
      </c>
      <c r="J2" s="5">
        <f>I2*10%</f>
        <v>78000</v>
      </c>
      <c r="K2" s="5">
        <f>SUM(I2:J2)</f>
        <v>858000</v>
      </c>
    </row>
    <row r="3" spans="1:12" ht="29.25" customHeight="1" x14ac:dyDescent="0.3">
      <c r="A3" s="2">
        <v>2</v>
      </c>
      <c r="B3" s="2" t="s">
        <v>9</v>
      </c>
      <c r="C3" s="3">
        <v>45946.400034722225</v>
      </c>
      <c r="D3" s="4">
        <v>45942</v>
      </c>
      <c r="E3" s="2" t="s">
        <v>10</v>
      </c>
      <c r="F3" s="2" t="s">
        <v>11</v>
      </c>
      <c r="G3" s="2" t="s">
        <v>11</v>
      </c>
      <c r="H3" s="2" t="s">
        <v>11</v>
      </c>
      <c r="I3" s="5">
        <v>780000</v>
      </c>
      <c r="J3" s="5">
        <f t="shared" ref="J3:J10" si="0">I3*10%</f>
        <v>78000</v>
      </c>
      <c r="K3" s="5">
        <f t="shared" ref="K3:K10" si="1">SUM(I3:J3)</f>
        <v>858000</v>
      </c>
    </row>
    <row r="4" spans="1:12" ht="29.25" customHeight="1" x14ac:dyDescent="0.3">
      <c r="A4" s="2">
        <v>3</v>
      </c>
      <c r="B4" s="2" t="s">
        <v>9</v>
      </c>
      <c r="C4" s="3">
        <v>45946.400231481479</v>
      </c>
      <c r="D4" s="4">
        <v>45948</v>
      </c>
      <c r="E4" s="2" t="s">
        <v>10</v>
      </c>
      <c r="F4" s="2">
        <v>9820</v>
      </c>
      <c r="G4" s="2" t="s">
        <v>12</v>
      </c>
      <c r="H4" s="2">
        <v>4943.3692000000001</v>
      </c>
      <c r="I4" s="5">
        <v>780000</v>
      </c>
      <c r="J4" s="5">
        <f t="shared" si="0"/>
        <v>78000</v>
      </c>
      <c r="K4" s="5">
        <f t="shared" si="1"/>
        <v>858000</v>
      </c>
    </row>
    <row r="5" spans="1:12" ht="29.25" customHeight="1" x14ac:dyDescent="0.3">
      <c r="A5" s="2">
        <v>4</v>
      </c>
      <c r="B5" s="2" t="s">
        <v>9</v>
      </c>
      <c r="C5" s="3">
        <v>45946.400254629632</v>
      </c>
      <c r="D5" s="4">
        <v>45949</v>
      </c>
      <c r="E5" s="2" t="s">
        <v>10</v>
      </c>
      <c r="F5" s="2">
        <v>9820</v>
      </c>
      <c r="G5" s="2" t="s">
        <v>12</v>
      </c>
      <c r="H5" s="2">
        <v>4943.3692000000001</v>
      </c>
      <c r="I5" s="5">
        <v>780000</v>
      </c>
      <c r="J5" s="5">
        <f t="shared" si="0"/>
        <v>78000</v>
      </c>
      <c r="K5" s="5">
        <f t="shared" si="1"/>
        <v>858000</v>
      </c>
    </row>
    <row r="6" spans="1:12" ht="29.25" customHeight="1" x14ac:dyDescent="0.3">
      <c r="A6" s="2">
        <v>5</v>
      </c>
      <c r="B6" s="2" t="s">
        <v>9</v>
      </c>
      <c r="C6" s="3">
        <v>45945.680844907409</v>
      </c>
      <c r="D6" s="4">
        <v>45952</v>
      </c>
      <c r="E6" s="2" t="s">
        <v>13</v>
      </c>
      <c r="F6" s="2" t="s">
        <v>14</v>
      </c>
      <c r="G6" s="2" t="s">
        <v>15</v>
      </c>
      <c r="H6" s="2" t="s">
        <v>16</v>
      </c>
      <c r="I6" s="5">
        <v>760000</v>
      </c>
      <c r="J6" s="5">
        <f t="shared" si="0"/>
        <v>76000</v>
      </c>
      <c r="K6" s="5">
        <f t="shared" si="1"/>
        <v>836000</v>
      </c>
    </row>
    <row r="7" spans="1:12" ht="29.25" customHeight="1" x14ac:dyDescent="0.3">
      <c r="A7" s="2">
        <v>6</v>
      </c>
      <c r="B7" s="2" t="s">
        <v>9</v>
      </c>
      <c r="C7" s="3">
        <v>45950.487916666665</v>
      </c>
      <c r="D7" s="4">
        <v>45955</v>
      </c>
      <c r="E7" s="2" t="s">
        <v>10</v>
      </c>
      <c r="F7" s="2" t="s">
        <v>17</v>
      </c>
      <c r="G7" s="2" t="s">
        <v>18</v>
      </c>
      <c r="H7" s="2">
        <v>108799.04790000001</v>
      </c>
      <c r="I7" s="5">
        <v>830000</v>
      </c>
      <c r="J7" s="5">
        <f t="shared" si="0"/>
        <v>83000</v>
      </c>
      <c r="K7" s="5">
        <f t="shared" si="1"/>
        <v>913000</v>
      </c>
    </row>
    <row r="8" spans="1:12" ht="29.25" customHeight="1" x14ac:dyDescent="0.3">
      <c r="A8" s="2">
        <v>7</v>
      </c>
      <c r="B8" s="2" t="s">
        <v>9</v>
      </c>
      <c r="C8" s="3">
        <v>45950.487974537034</v>
      </c>
      <c r="D8" s="4">
        <v>45956</v>
      </c>
      <c r="E8" s="2" t="s">
        <v>10</v>
      </c>
      <c r="F8" s="2" t="s">
        <v>20</v>
      </c>
      <c r="G8" s="2" t="s">
        <v>21</v>
      </c>
      <c r="H8" s="2">
        <v>7118.607</v>
      </c>
      <c r="I8" s="5">
        <v>830000</v>
      </c>
      <c r="J8" s="5">
        <f t="shared" si="0"/>
        <v>83000</v>
      </c>
      <c r="K8" s="5">
        <f t="shared" si="1"/>
        <v>913000</v>
      </c>
    </row>
    <row r="9" spans="1:12" ht="29.25" customHeight="1" x14ac:dyDescent="0.3">
      <c r="A9" s="2">
        <v>8</v>
      </c>
      <c r="B9" s="2" t="s">
        <v>9</v>
      </c>
      <c r="C9" s="3">
        <v>45831.470555555556</v>
      </c>
      <c r="D9" s="4">
        <v>45959</v>
      </c>
      <c r="E9" s="2" t="s">
        <v>22</v>
      </c>
      <c r="F9" s="2">
        <v>6930</v>
      </c>
      <c r="G9" s="2" t="s">
        <v>23</v>
      </c>
      <c r="H9" s="2" t="s">
        <v>11</v>
      </c>
      <c r="I9" s="5">
        <v>600000</v>
      </c>
      <c r="J9" s="5">
        <f t="shared" si="0"/>
        <v>60000</v>
      </c>
      <c r="K9" s="5">
        <f t="shared" si="1"/>
        <v>660000</v>
      </c>
    </row>
    <row r="10" spans="1:12" ht="29.25" customHeight="1" x14ac:dyDescent="0.3">
      <c r="A10" s="2">
        <v>9</v>
      </c>
      <c r="B10" s="2" t="s">
        <v>9</v>
      </c>
      <c r="C10" s="3">
        <v>45831.481342592589</v>
      </c>
      <c r="D10" s="4">
        <v>45961</v>
      </c>
      <c r="E10" s="2" t="s">
        <v>22</v>
      </c>
      <c r="F10" s="2" t="s">
        <v>24</v>
      </c>
      <c r="G10" s="2" t="s">
        <v>25</v>
      </c>
      <c r="H10" s="2">
        <v>28624069</v>
      </c>
      <c r="I10" s="5">
        <v>650000</v>
      </c>
      <c r="J10" s="5">
        <f t="shared" si="0"/>
        <v>65000</v>
      </c>
      <c r="K10" s="5">
        <f t="shared" si="1"/>
        <v>715000</v>
      </c>
    </row>
    <row r="11" spans="1:12" ht="29.25" customHeight="1" x14ac:dyDescent="0.3">
      <c r="I11" s="6">
        <f>SUM(I2:I10)</f>
        <v>6790000</v>
      </c>
      <c r="J11" s="6">
        <f>SUM(J2:J10)</f>
        <v>679000</v>
      </c>
      <c r="K11" s="7">
        <f>SUM(K2:K10)</f>
        <v>7469000</v>
      </c>
    </row>
    <row r="13" spans="1:12" ht="29.25" customHeight="1" x14ac:dyDescent="0.3">
      <c r="A13" s="2">
        <v>1</v>
      </c>
      <c r="B13" s="2" t="s">
        <v>9</v>
      </c>
      <c r="C13" s="3">
        <v>45923.607303240744</v>
      </c>
      <c r="D13" s="4">
        <v>45955</v>
      </c>
      <c r="E13" s="2" t="s">
        <v>19</v>
      </c>
      <c r="F13" s="2" t="s">
        <v>11</v>
      </c>
      <c r="G13" s="2" t="s">
        <v>11</v>
      </c>
      <c r="H13" s="2" t="s">
        <v>11</v>
      </c>
      <c r="I13" s="5">
        <v>650000</v>
      </c>
      <c r="J13" s="9">
        <v>0</v>
      </c>
      <c r="K13" s="10">
        <f t="shared" ref="K13" si="2">SUM(I13:J13)</f>
        <v>650000</v>
      </c>
      <c r="L13" s="8" t="s">
        <v>28</v>
      </c>
    </row>
  </sheetData>
  <phoneticPr fontId="20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2025-11-03T06:25:50Z</dcterms:created>
  <dcterms:modified xsi:type="dcterms:W3CDTF">2025-11-04T04:52:59Z</dcterms:modified>
</cp:coreProperties>
</file>