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91. 베네피아\2024년 정산자료\"/>
    </mc:Choice>
  </mc:AlternateContent>
  <xr:revisionPtr revIDLastSave="0" documentId="13_ncr:1_{66BC3441-24D3-496B-90D4-48B878F08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월 정산자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F6" i="2"/>
  <c r="G6" i="2" l="1"/>
  <c r="H6" i="2" s="1"/>
  <c r="G7" i="2" l="1"/>
  <c r="H7" i="2" s="1"/>
  <c r="B9" i="2" l="1"/>
</calcChain>
</file>

<file path=xl/sharedStrings.xml><?xml version="1.0" encoding="utf-8"?>
<sst xmlns="http://schemas.openxmlformats.org/spreadsheetml/2006/main" count="40" uniqueCount="40">
  <si>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</si>
  <si>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</si>
  <si>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</si>
  <si>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</si>
  <si>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</si>
  <si>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</si>
  <si>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</si>
  <si>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</si>
  <si>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</si>
  <si>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</si>
  <si>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</si>
  <si>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</si>
  <si>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</si>
  <si>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</si>
  <si>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</si>
  <si>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.</t>
    <phoneticPr fontId="1" type="noConversion"/>
  </si>
  <si>
    <t>베네피아 여행대장 2024년 10월 정산자료</t>
    <phoneticPr fontId="1" type="noConversion"/>
  </si>
  <si>
    <t>이병욱 :</t>
    <phoneticPr fontId="1" type="noConversion"/>
  </si>
  <si>
    <t>정민주 :</t>
    <phoneticPr fontId="1" type="noConversion"/>
  </si>
  <si>
    <t>정재은 :</t>
    <phoneticPr fontId="1" type="noConversion"/>
  </si>
  <si>
    <t>정욱 :</t>
    <phoneticPr fontId="1" type="noConversion"/>
  </si>
  <si>
    <t>조정숙 :</t>
    <phoneticPr fontId="1" type="noConversion"/>
  </si>
  <si>
    <t xml:space="preserve">김동율 : </t>
    <phoneticPr fontId="1" type="noConversion"/>
  </si>
  <si>
    <t xml:space="preserve">이정인 : </t>
    <phoneticPr fontId="1" type="noConversion"/>
  </si>
  <si>
    <t>최진영 :</t>
    <phoneticPr fontId="1" type="noConversion"/>
  </si>
  <si>
    <t>손경인 :</t>
    <phoneticPr fontId="1" type="noConversion"/>
  </si>
  <si>
    <t xml:space="preserve">최지혜 : </t>
    <phoneticPr fontId="1" type="noConversion"/>
  </si>
  <si>
    <t>안효주 :</t>
    <phoneticPr fontId="1" type="noConversion"/>
  </si>
  <si>
    <t>천유림 :</t>
    <phoneticPr fontId="1" type="noConversion"/>
  </si>
  <si>
    <t xml:space="preserve">최광진 : </t>
    <phoneticPr fontId="1" type="noConversion"/>
  </si>
  <si>
    <t>김현주 :</t>
    <phoneticPr fontId="1" type="noConversion"/>
  </si>
  <si>
    <t>김강훈 :</t>
    <phoneticPr fontId="1" type="noConversion"/>
  </si>
  <si>
    <t xml:space="preserve">김희성 : </t>
    <phoneticPr fontId="1" type="noConversion"/>
  </si>
  <si>
    <t>최재현 :</t>
    <phoneticPr fontId="1" type="noConversion"/>
  </si>
  <si>
    <t>표성우 :</t>
    <phoneticPr fontId="1" type="noConversion"/>
  </si>
  <si>
    <t xml:space="preserve">원효선 : </t>
    <phoneticPr fontId="1" type="noConversion"/>
  </si>
  <si>
    <t>황준혁 :</t>
    <phoneticPr fontId="1" type="noConversion"/>
  </si>
  <si>
    <t>이한울 :</t>
    <phoneticPr fontId="1" type="noConversion"/>
  </si>
  <si>
    <t xml:space="preserve">박선영 : </t>
    <phoneticPr fontId="1" type="noConversion"/>
  </si>
  <si>
    <t>국민은행 99919107950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</si>
</sst>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13</xdr:row>
      <xdr:rowOff>38099</xdr:rowOff>
    </xdr:from>
    <xdr:to>
      <xdr:col>5</xdr:col>
      <xdr:colOff>47625</xdr:colOff>
      <xdr:row>35</xdr:row>
      <xdr:rowOff>19050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26A25BC6-B3BD-186C-4ECA-39B68FBF6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867149"/>
          <a:ext cx="6219825" cy="459105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12</xdr:row>
      <xdr:rowOff>561975</xdr:rowOff>
    </xdr:from>
    <xdr:to>
      <xdr:col>9</xdr:col>
      <xdr:colOff>657226</xdr:colOff>
      <xdr:row>35</xdr:row>
      <xdr:rowOff>57150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67480E6C-8E24-4B7C-F764-78E821231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6" y="3762375"/>
          <a:ext cx="5829300" cy="4733925"/>
        </a:xfrm>
        <a:prstGeom prst="rect">
          <a:avLst/>
        </a:prstGeom>
      </xdr:spPr>
    </xdr:pic>
    <xdr:clientData/>
  </xdr:twoCellAnchor>
  <xdr:twoCellAnchor editAs="oneCell">
    <xdr:from>
      <xdr:col>10</xdr:col>
      <xdr:colOff>160194</xdr:colOff>
      <xdr:row>12</xdr:row>
      <xdr:rowOff>532535</xdr:rowOff>
    </xdr:from>
    <xdr:to>
      <xdr:col>17</xdr:col>
      <xdr:colOff>493059</xdr:colOff>
      <xdr:row>35</xdr:row>
      <xdr:rowOff>44824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51276190-1DD5-A37D-24D1-97A5B1C02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09929" y="3759829"/>
          <a:ext cx="6260777" cy="482387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37</xdr:row>
      <xdr:rowOff>95250</xdr:rowOff>
    </xdr:from>
    <xdr:to>
      <xdr:col>5</xdr:col>
      <xdr:colOff>13607</xdr:colOff>
      <xdr:row>60</xdr:row>
      <xdr:rowOff>27214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5916B13D-A71E-2724-7828-8B1ECD34B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072" y="8790214"/>
          <a:ext cx="6232071" cy="4626429"/>
        </a:xfrm>
        <a:prstGeom prst="rect">
          <a:avLst/>
        </a:prstGeom>
      </xdr:spPr>
    </xdr:pic>
    <xdr:clientData/>
  </xdr:twoCellAnchor>
  <xdr:twoCellAnchor editAs="oneCell">
    <xdr:from>
      <xdr:col>5</xdr:col>
      <xdr:colOff>40822</xdr:colOff>
      <xdr:row>37</xdr:row>
      <xdr:rowOff>54430</xdr:rowOff>
    </xdr:from>
    <xdr:to>
      <xdr:col>10</xdr:col>
      <xdr:colOff>40822</xdr:colOff>
      <xdr:row>60</xdr:row>
      <xdr:rowOff>122465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528141B-00E3-5C23-F3FE-9DB12A0B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95358" y="8749394"/>
          <a:ext cx="6041571" cy="476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326572</xdr:colOff>
      <xdr:row>37</xdr:row>
      <xdr:rowOff>108858</xdr:rowOff>
    </xdr:from>
    <xdr:to>
      <xdr:col>17</xdr:col>
      <xdr:colOff>666750</xdr:colOff>
      <xdr:row>59</xdr:row>
      <xdr:rowOff>136072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36217E57-4459-34CB-2D66-6DB235AB6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22679" y="8803822"/>
          <a:ext cx="6245678" cy="4517571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63</xdr:row>
      <xdr:rowOff>13607</xdr:rowOff>
    </xdr:from>
    <xdr:to>
      <xdr:col>4</xdr:col>
      <xdr:colOff>1619250</xdr:colOff>
      <xdr:row>85</xdr:row>
      <xdr:rowOff>13607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E71AB191-C5B6-7555-5089-97CAACC66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7714" y="14015357"/>
          <a:ext cx="6082393" cy="4490357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63</xdr:row>
      <xdr:rowOff>68036</xdr:rowOff>
    </xdr:from>
    <xdr:to>
      <xdr:col>10</xdr:col>
      <xdr:colOff>122464</xdr:colOff>
      <xdr:row>85</xdr:row>
      <xdr:rowOff>122465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5D3D73DC-BDB3-F83E-7490-9EF55495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81750" y="14069786"/>
          <a:ext cx="6136821" cy="4544786"/>
        </a:xfrm>
        <a:prstGeom prst="rect">
          <a:avLst/>
        </a:prstGeom>
      </xdr:spPr>
    </xdr:pic>
    <xdr:clientData/>
  </xdr:twoCellAnchor>
  <xdr:twoCellAnchor editAs="oneCell">
    <xdr:from>
      <xdr:col>10</xdr:col>
      <xdr:colOff>394607</xdr:colOff>
      <xdr:row>63</xdr:row>
      <xdr:rowOff>54430</xdr:rowOff>
    </xdr:from>
    <xdr:to>
      <xdr:col>18</xdr:col>
      <xdr:colOff>136072</xdr:colOff>
      <xdr:row>85</xdr:row>
      <xdr:rowOff>1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E95EC80A-EF2B-C54C-971D-62CC5386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90714" y="14056180"/>
          <a:ext cx="6327322" cy="443592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88</xdr:row>
      <xdr:rowOff>0</xdr:rowOff>
    </xdr:from>
    <xdr:to>
      <xdr:col>4</xdr:col>
      <xdr:colOff>1619251</xdr:colOff>
      <xdr:row>111</xdr:row>
      <xdr:rowOff>136071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C1A0846B-A1C6-6E3A-9AE1-45377BC89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4108" y="19104429"/>
          <a:ext cx="6096000" cy="4830535"/>
        </a:xfrm>
        <a:prstGeom prst="rect">
          <a:avLst/>
        </a:prstGeom>
      </xdr:spPr>
    </xdr:pic>
    <xdr:clientData/>
  </xdr:twoCellAnchor>
  <xdr:twoCellAnchor editAs="oneCell">
    <xdr:from>
      <xdr:col>5</xdr:col>
      <xdr:colOff>81642</xdr:colOff>
      <xdr:row>87</xdr:row>
      <xdr:rowOff>190501</xdr:rowOff>
    </xdr:from>
    <xdr:to>
      <xdr:col>10</xdr:col>
      <xdr:colOff>122464</xdr:colOff>
      <xdr:row>111</xdr:row>
      <xdr:rowOff>40821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787F6965-190E-14DB-6543-EF881652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36178" y="19090822"/>
          <a:ext cx="6082393" cy="4748892"/>
        </a:xfrm>
        <a:prstGeom prst="rect">
          <a:avLst/>
        </a:prstGeom>
      </xdr:spPr>
    </xdr:pic>
    <xdr:clientData/>
  </xdr:twoCellAnchor>
  <xdr:twoCellAnchor editAs="oneCell">
    <xdr:from>
      <xdr:col>10</xdr:col>
      <xdr:colOff>462643</xdr:colOff>
      <xdr:row>89</xdr:row>
      <xdr:rowOff>27214</xdr:rowOff>
    </xdr:from>
    <xdr:to>
      <xdr:col>18</xdr:col>
      <xdr:colOff>122465</xdr:colOff>
      <xdr:row>111</xdr:row>
      <xdr:rowOff>54428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A8E99D02-A00F-4BE6-ADCA-C5174076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858750" y="19335750"/>
          <a:ext cx="6245679" cy="451757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114</xdr:row>
      <xdr:rowOff>0</xdr:rowOff>
    </xdr:from>
    <xdr:to>
      <xdr:col>4</xdr:col>
      <xdr:colOff>1660073</xdr:colOff>
      <xdr:row>137</xdr:row>
      <xdr:rowOff>40821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17EC1B46-3E44-E4A8-8559-0EB86F1A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4108" y="24411214"/>
          <a:ext cx="6136822" cy="4735286"/>
        </a:xfrm>
        <a:prstGeom prst="rect">
          <a:avLst/>
        </a:prstGeom>
      </xdr:spPr>
    </xdr:pic>
    <xdr:clientData/>
  </xdr:twoCellAnchor>
  <xdr:twoCellAnchor editAs="oneCell">
    <xdr:from>
      <xdr:col>5</xdr:col>
      <xdr:colOff>122465</xdr:colOff>
      <xdr:row>113</xdr:row>
      <xdr:rowOff>149678</xdr:rowOff>
    </xdr:from>
    <xdr:to>
      <xdr:col>10</xdr:col>
      <xdr:colOff>163286</xdr:colOff>
      <xdr:row>138</xdr:row>
      <xdr:rowOff>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1AC9B341-1E7D-7D12-9A55-A8CBD112E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77001" y="24356785"/>
          <a:ext cx="6082392" cy="4953001"/>
        </a:xfrm>
        <a:prstGeom prst="rect">
          <a:avLst/>
        </a:prstGeom>
      </xdr:spPr>
    </xdr:pic>
    <xdr:clientData/>
  </xdr:twoCellAnchor>
  <xdr:twoCellAnchor editAs="oneCell">
    <xdr:from>
      <xdr:col>10</xdr:col>
      <xdr:colOff>394607</xdr:colOff>
      <xdr:row>113</xdr:row>
      <xdr:rowOff>176893</xdr:rowOff>
    </xdr:from>
    <xdr:to>
      <xdr:col>18</xdr:col>
      <xdr:colOff>54429</xdr:colOff>
      <xdr:row>137</xdr:row>
      <xdr:rowOff>87845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A3D7E94D-7F42-63AE-1FBD-08D1D862B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790714" y="24384000"/>
          <a:ext cx="6245679" cy="48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5</xdr:col>
      <xdr:colOff>27214</xdr:colOff>
      <xdr:row>163</xdr:row>
      <xdr:rowOff>122465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EBD4F6F0-084D-874F-C95E-905FB86CF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4107" y="29718000"/>
          <a:ext cx="6177643" cy="4816929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141</xdr:row>
      <xdr:rowOff>13607</xdr:rowOff>
    </xdr:from>
    <xdr:to>
      <xdr:col>10</xdr:col>
      <xdr:colOff>326572</xdr:colOff>
      <xdr:row>163</xdr:row>
      <xdr:rowOff>176893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C12D24D3-1A40-A56D-D3EB-470C0C950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463393" y="29935714"/>
          <a:ext cx="6259286" cy="4653643"/>
        </a:xfrm>
        <a:prstGeom prst="rect">
          <a:avLst/>
        </a:prstGeom>
      </xdr:spPr>
    </xdr:pic>
    <xdr:clientData/>
  </xdr:twoCellAnchor>
  <xdr:twoCellAnchor editAs="oneCell">
    <xdr:from>
      <xdr:col>10</xdr:col>
      <xdr:colOff>501864</xdr:colOff>
      <xdr:row>140</xdr:row>
      <xdr:rowOff>142476</xdr:rowOff>
    </xdr:from>
    <xdr:to>
      <xdr:col>18</xdr:col>
      <xdr:colOff>80043</xdr:colOff>
      <xdr:row>162</xdr:row>
      <xdr:rowOff>183298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id="{7F915961-539F-5EC4-80FF-4D66361F3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951599" y="31037094"/>
          <a:ext cx="6189650" cy="47248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5</xdr:col>
      <xdr:colOff>54428</xdr:colOff>
      <xdr:row>189</xdr:row>
      <xdr:rowOff>153155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id="{9D27B99A-168A-5F95-8E7D-F6B1BCB57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4107" y="35024786"/>
          <a:ext cx="6204857" cy="48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204107</xdr:colOff>
      <xdr:row>166</xdr:row>
      <xdr:rowOff>-1</xdr:rowOff>
    </xdr:from>
    <xdr:to>
      <xdr:col>10</xdr:col>
      <xdr:colOff>340179</xdr:colOff>
      <xdr:row>189</xdr:row>
      <xdr:rowOff>136071</xdr:rowOff>
    </xdr:to>
    <xdr:pic>
      <xdr:nvPicPr>
        <xdr:cNvPr id="30" name="그림 29">
          <a:extLst>
            <a:ext uri="{FF2B5EF4-FFF2-40B4-BE49-F238E27FC236}">
              <a16:creationId xmlns:a16="http://schemas.microsoft.com/office/drawing/2014/main" id="{EBA8C78B-5ACF-DAFC-0B18-84C2A2EBB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558643" y="35024785"/>
          <a:ext cx="6177643" cy="4830536"/>
        </a:xfrm>
        <a:prstGeom prst="rect">
          <a:avLst/>
        </a:prstGeom>
      </xdr:spPr>
    </xdr:pic>
    <xdr:clientData/>
  </xdr:twoCellAnchor>
  <xdr:twoCellAnchor editAs="oneCell">
    <xdr:from>
      <xdr:col>10</xdr:col>
      <xdr:colOff>517071</xdr:colOff>
      <xdr:row>165</xdr:row>
      <xdr:rowOff>136071</xdr:rowOff>
    </xdr:from>
    <xdr:to>
      <xdr:col>18</xdr:col>
      <xdr:colOff>122465</xdr:colOff>
      <xdr:row>189</xdr:row>
      <xdr:rowOff>108857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id="{E902C18A-9E30-3252-450B-007D3AD4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913178" y="34956750"/>
          <a:ext cx="6191251" cy="4871357"/>
        </a:xfrm>
        <a:prstGeom prst="rect">
          <a:avLst/>
        </a:prstGeom>
      </xdr:spPr>
    </xdr:pic>
    <xdr:clientData/>
  </xdr:twoCellAnchor>
  <xdr:twoCellAnchor editAs="oneCell">
    <xdr:from>
      <xdr:col>1</xdr:col>
      <xdr:colOff>54430</xdr:colOff>
      <xdr:row>191</xdr:row>
      <xdr:rowOff>136072</xdr:rowOff>
    </xdr:from>
    <xdr:to>
      <xdr:col>5</xdr:col>
      <xdr:colOff>95251</xdr:colOff>
      <xdr:row>215</xdr:row>
      <xdr:rowOff>108857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78A4C50C-AC02-0909-0F44-E70CB97AD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8537" y="40263536"/>
          <a:ext cx="6191250" cy="4871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17"/>
  <sheetViews>
    <sheetView tabSelected="1" zoomScale="85" zoomScaleNormal="85" workbookViewId="0">
      <selection activeCell="C1" sqref="A1:H11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1:25" ht="30" customHeight="1" x14ac:dyDescent="0.3">
      <c r="A1" s="23"/>
      <c r="B1" s="24" t="s">
        <v>14</v>
      </c>
      <c r="C1" s="25" t="s">
        <v>39</v>
      </c>
      <c r="D1" s="26"/>
    </row>
    <row r="2" spans="1:25" ht="30" customHeight="1" x14ac:dyDescent="0.3"/>
    <row r="3" spans="1:25" x14ac:dyDescent="0.3">
      <c r="B3" s="34" t="s">
        <v>16</v>
      </c>
      <c r="C3" s="35"/>
      <c r="D3" s="35"/>
      <c r="E3" s="35"/>
      <c r="F3" s="35"/>
      <c r="G3" s="35"/>
      <c r="H3" s="36"/>
    </row>
    <row r="4" spans="1:25" ht="5.25" customHeight="1" x14ac:dyDescent="0.3">
      <c r="B4" s="12"/>
      <c r="C4" s="1"/>
      <c r="D4" s="1"/>
      <c r="E4" s="12"/>
      <c r="F4" s="1"/>
      <c r="G4" s="1"/>
      <c r="H4" s="12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O5" s="41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21.75" customHeight="1" thickTop="1" x14ac:dyDescent="0.3">
      <c r="B6" s="14" t="s">
        <v>5</v>
      </c>
      <c r="C6" s="4" t="s">
        <v>7</v>
      </c>
      <c r="D6" s="27">
        <v>16479110</v>
      </c>
      <c r="E6" s="17">
        <v>0</v>
      </c>
      <c r="F6" s="5">
        <f>C37+G37+L37+C62+G62+L62+C87+G87+L87+C113+G113+L139+G140+C165+G165+L191+G191+C191+C217+L113+C139+L165</f>
        <v>1927020</v>
      </c>
      <c r="G6" s="5">
        <f>SUM(D6:F6)</f>
        <v>18406130</v>
      </c>
      <c r="H6" s="17">
        <f>G6*C6</f>
        <v>607402.29</v>
      </c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5" ht="21.75" customHeight="1" x14ac:dyDescent="0.3">
      <c r="B7" s="15" t="s">
        <v>6</v>
      </c>
      <c r="C7" s="6" t="s">
        <v>8</v>
      </c>
      <c r="D7" s="28">
        <v>16479110</v>
      </c>
      <c r="E7" s="18">
        <v>0</v>
      </c>
      <c r="F7" s="7">
        <v>0</v>
      </c>
      <c r="G7" s="7">
        <f>SUM(D7:F7)</f>
        <v>16479110</v>
      </c>
      <c r="H7" s="18">
        <f>G7*C7</f>
        <v>362540.42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21.75" customHeight="1" x14ac:dyDescent="0.3">
      <c r="B8" s="31" t="s">
        <v>10</v>
      </c>
      <c r="C8" s="32"/>
      <c r="D8" s="32"/>
      <c r="E8" s="32"/>
      <c r="F8" s="32"/>
      <c r="G8" s="32"/>
      <c r="H8" s="33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21.75" customHeight="1" x14ac:dyDescent="0.3">
      <c r="B9" s="30">
        <f>H6+H7</f>
        <v>969942.71</v>
      </c>
      <c r="C9" s="30"/>
      <c r="D9" s="30"/>
      <c r="E9" s="30"/>
      <c r="F9" s="30"/>
      <c r="G9" s="30"/>
      <c r="H9" s="30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21.75" customHeight="1" x14ac:dyDescent="0.3">
      <c r="B10" s="37" t="s">
        <v>11</v>
      </c>
      <c r="C10" s="38"/>
      <c r="D10" s="38"/>
      <c r="E10" s="38"/>
      <c r="F10" s="38"/>
      <c r="G10" s="38"/>
      <c r="H10" s="39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18" customHeight="1" x14ac:dyDescent="0.3">
      <c r="B11" s="40">
        <f>D6-B9</f>
        <v>15509167.289999999</v>
      </c>
      <c r="C11" s="40"/>
      <c r="D11" s="40"/>
      <c r="E11" s="40"/>
      <c r="F11" s="40"/>
      <c r="G11" s="40"/>
      <c r="H11" s="40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49.5" customHeight="1" x14ac:dyDescent="0.3">
      <c r="B13" s="29" t="s">
        <v>13</v>
      </c>
      <c r="C13" s="29"/>
      <c r="D13" s="29"/>
      <c r="E13" s="29"/>
      <c r="F13" s="29"/>
      <c r="G13" s="29"/>
      <c r="H13" s="29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37" spans="2:12" x14ac:dyDescent="0.3">
      <c r="B37" s="11" t="s">
        <v>17</v>
      </c>
      <c r="C37" s="19">
        <v>188000</v>
      </c>
      <c r="F37" s="11" t="s">
        <v>18</v>
      </c>
      <c r="G37" s="19">
        <v>148000</v>
      </c>
      <c r="K37" s="11" t="s">
        <v>19</v>
      </c>
      <c r="L37" s="19">
        <v>112000</v>
      </c>
    </row>
    <row r="38" spans="2:12" x14ac:dyDescent="0.3">
      <c r="C38" s="9" t="s">
        <v>15</v>
      </c>
    </row>
    <row r="60" spans="2:12" x14ac:dyDescent="0.3">
      <c r="C60" s="19"/>
      <c r="F60" s="11"/>
      <c r="G60" s="19"/>
      <c r="K60" s="11"/>
      <c r="L60" s="19"/>
    </row>
    <row r="62" spans="2:12" x14ac:dyDescent="0.3">
      <c r="B62" s="11" t="s">
        <v>20</v>
      </c>
      <c r="C62" s="19">
        <v>29800</v>
      </c>
      <c r="F62" s="11" t="s">
        <v>21</v>
      </c>
      <c r="G62" s="19">
        <v>50000</v>
      </c>
      <c r="K62" s="11" t="s">
        <v>22</v>
      </c>
      <c r="L62" s="19">
        <v>35000</v>
      </c>
    </row>
    <row r="65" spans="11:11" x14ac:dyDescent="0.3">
      <c r="K65" s="22"/>
    </row>
    <row r="82" spans="2:12" x14ac:dyDescent="0.3">
      <c r="C82" s="19"/>
      <c r="F82" s="11"/>
      <c r="G82" s="19"/>
      <c r="K82" s="11"/>
      <c r="L82" s="20"/>
    </row>
    <row r="87" spans="2:12" x14ac:dyDescent="0.3">
      <c r="B87" s="11" t="s">
        <v>23</v>
      </c>
      <c r="C87" s="19">
        <v>20220</v>
      </c>
      <c r="F87" s="11" t="s">
        <v>24</v>
      </c>
      <c r="G87" s="19">
        <v>8000</v>
      </c>
      <c r="K87" s="11" t="s">
        <v>25</v>
      </c>
      <c r="L87" s="19">
        <v>400000</v>
      </c>
    </row>
    <row r="90" spans="2:12" x14ac:dyDescent="0.3">
      <c r="G90" s="21"/>
    </row>
    <row r="103" spans="3:12" x14ac:dyDescent="0.3">
      <c r="C103" s="19"/>
      <c r="F103" s="11"/>
      <c r="G103" s="19"/>
      <c r="K103" s="11"/>
      <c r="L103" s="20"/>
    </row>
    <row r="111" spans="3:12" x14ac:dyDescent="0.3">
      <c r="C111" s="19"/>
      <c r="F111" s="11"/>
      <c r="G111" s="19"/>
      <c r="K111" s="11"/>
      <c r="L111" s="19"/>
    </row>
    <row r="113" spans="2:12" x14ac:dyDescent="0.3">
      <c r="B113" s="11" t="s">
        <v>26</v>
      </c>
      <c r="C113" s="19">
        <v>35000</v>
      </c>
      <c r="F113" s="11" t="s">
        <v>27</v>
      </c>
      <c r="G113" s="19">
        <v>10000</v>
      </c>
      <c r="K113" s="11" t="s">
        <v>28</v>
      </c>
      <c r="L113" s="19">
        <v>20000</v>
      </c>
    </row>
    <row r="125" spans="2:12" x14ac:dyDescent="0.3">
      <c r="C125" s="19"/>
      <c r="F125" s="11"/>
      <c r="G125" s="19"/>
    </row>
    <row r="134" spans="2:12" x14ac:dyDescent="0.3">
      <c r="C134" s="19"/>
    </row>
    <row r="139" spans="2:12" x14ac:dyDescent="0.3">
      <c r="B139" s="11" t="s">
        <v>29</v>
      </c>
      <c r="C139" s="19">
        <v>219000</v>
      </c>
      <c r="K139" s="11" t="s">
        <v>31</v>
      </c>
      <c r="L139" s="19">
        <v>270600</v>
      </c>
    </row>
    <row r="140" spans="2:12" x14ac:dyDescent="0.3">
      <c r="F140" s="11" t="s">
        <v>30</v>
      </c>
      <c r="G140" s="19">
        <v>4000</v>
      </c>
    </row>
    <row r="165" spans="2:12" x14ac:dyDescent="0.3">
      <c r="B165" s="11" t="s">
        <v>32</v>
      </c>
      <c r="C165" s="19">
        <v>103000</v>
      </c>
      <c r="F165" s="11" t="s">
        <v>33</v>
      </c>
      <c r="G165" s="19">
        <v>80000</v>
      </c>
      <c r="K165" s="11" t="s">
        <v>34</v>
      </c>
      <c r="L165" s="19">
        <v>45000</v>
      </c>
    </row>
    <row r="191" spans="2:12" x14ac:dyDescent="0.3">
      <c r="B191" s="11" t="s">
        <v>35</v>
      </c>
      <c r="C191" s="19">
        <v>10000</v>
      </c>
      <c r="F191" s="11" t="s">
        <v>36</v>
      </c>
      <c r="G191" s="19">
        <v>74000</v>
      </c>
      <c r="K191" s="11" t="s">
        <v>37</v>
      </c>
      <c r="L191" s="19">
        <v>3400</v>
      </c>
    </row>
    <row r="217" spans="2:3" x14ac:dyDescent="0.3">
      <c r="B217" s="11" t="s">
        <v>38</v>
      </c>
      <c r="C217" s="19">
        <v>62000</v>
      </c>
    </row>
  </sheetData>
  <mergeCells count="6"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scale="19" orientation="portrait" horizontalDpi="300" verticalDpi="300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821082230125</cp:lastModifiedBy>
  <cp:lastPrinted>2024-11-01T00:50:00Z</cp:lastPrinted>
  <dcterms:created xsi:type="dcterms:W3CDTF">2023-07-05T00:16:23Z</dcterms:created>
  <dcterms:modified xsi:type="dcterms:W3CDTF">2024-11-01T00:50:06Z</dcterms:modified>
</cp:coreProperties>
</file>